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<sst xmlns="http://schemas.openxmlformats.org/spreadsheetml/2006/main" count="193" uniqueCount="160">
  <si>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</si>
  <si>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</si>
  <si>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</si>
  <si>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Velžio gimnazija</t>
  </si>
  <si>
    <t>(viešojo sektoriaus subjekto arba viešojo sektoriaus subjektų grupės pavadinimas)</t>
  </si>
  <si>
    <t>Žemdirbių g. 15, Velžys, LT-38125 Panevėžio r. 190398779</t>
  </si>
  <si>
    <t>(viešojo sektoriaus subjekto, parengusio finansinės būklės ataskaitą (konsoliduotąją finansinės būklės ataskaitą), kodas, adresas)</t>
  </si>
  <si>
    <t>FINANSINĖS BŪKLĖS ATASKAITA</t>
  </si>
  <si>
    <t>2015 m. lapkričio 2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</si>
  <si>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</si>
  <si>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</si>
  <si>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</si>
  <si>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</si>
  <si>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</si>
  <si>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</si>
  <si>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</si>
  <si>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</si>
  <si>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</si>
  <si>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</si>
  <si>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</si>
  <si>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</si>
  <si>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</si>
  <si>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</si>
  <si>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</si>
  <si>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</si>
  <si>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</si>
  <si>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</si>
  <si>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</si>
  <si>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</si>
  <si>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</si>
  <si>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</si>
  <si>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</si>
  <si>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</si>
  <si>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</si>
  <si>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</si>
  <si>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</si>
  <si>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</si>
  <si>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</si>
  <si>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</si>
  <si>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</si>
  <si>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</si>
  <si>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</si>
  <si>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</si>
  <si>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</si>
  <si>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</si>
  <si>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</si>
  <si>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</si>
  <si>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</si>
  <si>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</si>
  <si>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</si>
  <si>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</si>
  <si>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</si>
  <si>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</si>
  <si>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</si>
  <si>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</si>
  <si>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</si>
  <si>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</si>
  <si>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</si>
  <si>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</si>
  <si>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</si>
  <si>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</si>
  <si>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</si>
  <si>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</si>
  <si>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</si>
  <si>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</si>
  <si>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</si>
  <si>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</si>
  <si>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</si>
  <si>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</si>
  <si>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</si>
  <si>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</si>
  <si>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</si>
  <si>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</si>
  <si>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</si>
  <si>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</si>
  <si>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</si>
  <si>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</si>
  <si>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</si>
  <si>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</si>
  <si>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</si>
  <si>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</si>
  <si>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</si>
  <si>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</si>
  <si>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</si>
  <si>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</si>
  <si>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</si>
  <si>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</si>
  <si>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</si>
  <si>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</si>
  <si>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</si>
  <si>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</si>
  <si>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</si>
  <si>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</si>
  <si>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</si>
  <si>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</si>
  <si>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</si>
  <si>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</si>
  <si>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</si>
  <si>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</si>
  <si>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</si>
  <si>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</si>
  <si>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</si>
  <si>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</si>
  <si>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</si>
  <si>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</si>
  <si>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</si>
  <si>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</si>
  <si>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</si>
  <si>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</si>
  <si>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</si>
  <si>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</si>
  <si>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</si>
  <si>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</si>
  <si>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</si>
  <si>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</si>
  <si>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</si>
  <si>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</si>
  <si>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</si>
  <si>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</si>
  <si>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</si>
  <si>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</si>
  <si>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</si>
  <si>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</si>
  <si>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</si>
  <si>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</si>
  <si>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</si>
  <si>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</si>
  <si>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</si>
  <si>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</si>
  <si>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</si>
  <si>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</si>
  <si>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</si>
  <si>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</si>
  <si>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Rimtas Baltušis</t>
  </si>
  <si>
    <t>(viešojo sektoriaus subjekto vadovas arba jo įgaliotas administracijos vadovas)                               (parašas)</t>
  </si>
  <si>
    <t>(vardas ir pavardė)</t>
  </si>
  <si>
    <t>Vyr. buhalterė</t>
  </si>
  <si>
    <t>Asta Nemeikšienė</t>
  </si>
  <si>
    <t>(vyriausiasis buhalteris (buhalteris)                                                                                                  (parašas)</t>
  </si>
  <si>
    <t>PAGAL 2015_M._RUGSĖJO 30D. DUOMENIS</t>
  </si>
  <si>
    <t>3.1.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</si>
  <si>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</si>
  <si>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</si>
  <si>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</si>
  <si>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</si>
  <si>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</si>
  <si>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</si>
  <si>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</si>
  <si>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</si>
  <si>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3.3.</t>
  </si>
  <si>
    <t>3.3.1.</t>
  </si>
  <si>
    <t>3.3.2.</t>
  </si>
  <si>
    <t>3.3.3.</t>
  </si>
  <si>
    <t>3.4.</t>
  </si>
  <si>
    <t>3.5.</t>
  </si>
  <si>
    <t>3.5.1.</t>
  </si>
  <si>
    <t>3.5.2.</t>
  </si>
  <si>
    <t>3.5.3.</t>
  </si>
  <si>
    <t>3.5.4.</t>
  </si>
  <si>
    <t>3.6.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</si>
</sst>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9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A94" sqref="A94:IV94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98" t="s">
        <v>0</v>
      </c>
      <c r="F2" s="99"/>
      <c r="G2" s="99"/>
    </row>
    <row r="3" spans="5:7" ht="12.75" customHeight="1">
      <c r="E3" s="100" t="s">
        <v>1</v>
      </c>
      <c r="F3" s="101"/>
      <c r="G3" s="101"/>
    </row>
    <row r="5" spans="1:7" ht="12.75" customHeight="1">
      <c r="A5" s="89" t="s">
        <v>2</v>
      </c>
      <c r="B5" s="89"/>
      <c r="C5" s="89"/>
      <c r="D5" s="89"/>
      <c r="E5" s="90"/>
      <c r="F5" s="93"/>
      <c r="G5" s="93"/>
    </row>
    <row r="6" spans="1:7" ht="12.75" customHeight="1">
      <c r="A6" s="102"/>
      <c r="B6" s="102"/>
      <c r="C6" s="102"/>
      <c r="D6" s="102"/>
      <c r="E6" s="103"/>
      <c r="F6" s="102"/>
      <c r="G6" s="102"/>
    </row>
    <row r="7" spans="1:7" ht="12.75" customHeight="1">
      <c r="A7" s="85" t="s">
        <v>3</v>
      </c>
      <c r="B7" s="85"/>
      <c r="C7" s="85"/>
      <c r="D7" s="85"/>
      <c r="E7" s="86"/>
      <c r="F7" s="87"/>
      <c r="G7" s="87"/>
    </row>
    <row r="8" spans="1:7" s="8" customFormat="1" ht="11.25" customHeight="1">
      <c r="A8" s="78" t="s">
        <v>4</v>
      </c>
      <c r="B8" s="78"/>
      <c r="C8" s="78"/>
      <c r="D8" s="78"/>
      <c r="E8" s="104"/>
      <c r="F8" s="105"/>
      <c r="G8" s="105"/>
    </row>
    <row r="9" spans="1:7" ht="12.75" customHeight="1">
      <c r="A9" s="85" t="s">
        <v>5</v>
      </c>
      <c r="B9" s="85"/>
      <c r="C9" s="85"/>
      <c r="D9" s="85"/>
      <c r="E9" s="86"/>
      <c r="F9" s="87"/>
      <c r="G9" s="87"/>
    </row>
    <row r="10" spans="1:7" s="8" customFormat="1" ht="11.25" customHeight="1">
      <c r="A10" s="80" t="s">
        <v>6</v>
      </c>
      <c r="B10" s="80"/>
      <c r="C10" s="80"/>
      <c r="D10" s="80"/>
      <c r="E10" s="92"/>
      <c r="F10" s="80"/>
      <c r="G10" s="80"/>
    </row>
    <row r="11" spans="1:7" ht="12.75" customHeight="1">
      <c r="A11" s="6"/>
      <c r="F11" s="6"/>
      <c r="G11" s="6"/>
    </row>
    <row r="12" spans="1:5" ht="12.75" customHeight="1">
      <c r="A12" s="88"/>
      <c r="B12" s="88"/>
      <c r="C12" s="88"/>
      <c r="D12" s="88"/>
      <c r="E12" s="88"/>
    </row>
    <row r="13" spans="1:7" ht="12.75" customHeight="1">
      <c r="A13" s="89" t="s">
        <v>7</v>
      </c>
      <c r="B13" s="89"/>
      <c r="C13" s="89"/>
      <c r="D13" s="89"/>
      <c r="E13" s="90"/>
      <c r="F13" s="91"/>
      <c r="G13" s="91"/>
    </row>
    <row r="14" spans="1:7" ht="12.75" customHeight="1">
      <c r="A14" s="89" t="s">
        <v>139</v>
      </c>
      <c r="B14" s="89"/>
      <c r="C14" s="89"/>
      <c r="D14" s="89"/>
      <c r="E14" s="90"/>
      <c r="F14" s="91"/>
      <c r="G14" s="9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0" t="s">
        <v>8</v>
      </c>
      <c r="B16" s="80"/>
      <c r="C16" s="80"/>
      <c r="D16" s="80"/>
      <c r="E16" s="92"/>
      <c r="F16" s="93"/>
      <c r="G16" s="93"/>
    </row>
    <row r="17" spans="1:7" ht="12.75" customHeight="1">
      <c r="A17" s="80" t="s">
        <v>9</v>
      </c>
      <c r="B17" s="80"/>
      <c r="C17" s="80"/>
      <c r="D17" s="80"/>
      <c r="E17" s="92"/>
      <c r="F17" s="93"/>
      <c r="G17" s="93"/>
    </row>
    <row r="18" spans="1:7" ht="12.75" customHeight="1">
      <c r="A18" s="4"/>
      <c r="B18" s="10"/>
      <c r="C18" s="10"/>
      <c r="D18" s="94" t="s">
        <v>10</v>
      </c>
      <c r="E18" s="94"/>
      <c r="F18" s="94"/>
      <c r="G18" s="94"/>
    </row>
    <row r="19" spans="1:7" ht="67.5" customHeight="1">
      <c r="A19" s="13" t="s">
        <v>11</v>
      </c>
      <c r="B19" s="95" t="s">
        <v>12</v>
      </c>
      <c r="C19" s="96"/>
      <c r="D19" s="97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 t="s">
        <v>140</v>
      </c>
      <c r="F20" s="20">
        <f>SUM(F21,F27,F38,F39)</f>
        <v>2244105.37</v>
      </c>
      <c r="G20" s="20">
        <f>SUM(G21,G27,G38,G39)</f>
        <v>2079454.0599999998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96.57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>
        <v>96.57</v>
      </c>
      <c r="G24" s="20"/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20">
        <f>SUM(F28:F37)</f>
        <v>2244008.8000000003</v>
      </c>
      <c r="G27" s="20">
        <f>SUM(G28:G37)</f>
        <v>2079454.0599999998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20">
        <v>2096753.13</v>
      </c>
      <c r="G29" s="20">
        <v>1912311.95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88522.66</v>
      </c>
      <c r="G30" s="20">
        <v>94729.96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>
        <v>1692.63</v>
      </c>
      <c r="G32" s="20">
        <v>1479.23</v>
      </c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20">
        <v>22405.39</v>
      </c>
      <c r="G33" s="20">
        <v>26568.7</v>
      </c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23299.35</v>
      </c>
      <c r="G35" s="20">
        <v>30459.92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20">
        <v>11335.64</v>
      </c>
      <c r="G36" s="20">
        <v>13904.3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66"/>
      <c r="F40" s="20"/>
      <c r="G40" s="20"/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67" t="s">
        <v>141</v>
      </c>
      <c r="F41" s="20">
        <f>SUM(F42,F48,F49,F56,F57)</f>
        <v>121599.82</v>
      </c>
      <c r="G41" s="20">
        <f>SUM(G42,G48,G49,G56,G57)</f>
        <v>59732.25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67" t="s">
        <v>142</v>
      </c>
      <c r="F42" s="20">
        <f>SUM(F43:F47)</f>
        <v>383.81</v>
      </c>
      <c r="G42" s="20">
        <f>SUM(G43:G47)</f>
        <v>223.11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66"/>
      <c r="F43" s="20"/>
      <c r="G43" s="20"/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66"/>
      <c r="F44" s="20">
        <v>383.81</v>
      </c>
      <c r="G44" s="20">
        <v>223.11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66"/>
      <c r="F45" s="20"/>
      <c r="G45" s="20"/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>
      <c r="A47" s="25" t="s">
        <v>28</v>
      </c>
      <c r="B47" s="17"/>
      <c r="C47" s="107" t="s">
        <v>65</v>
      </c>
      <c r="D47" s="108"/>
      <c r="E47" s="31"/>
      <c r="F47" s="20"/>
      <c r="G47" s="20"/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67" t="s">
        <v>143</v>
      </c>
      <c r="F48" s="20">
        <v>109.5</v>
      </c>
      <c r="G48" s="20">
        <v>249.36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67" t="s">
        <v>144</v>
      </c>
      <c r="F49" s="20">
        <f>SUM(F50:F55)</f>
        <v>117832.02</v>
      </c>
      <c r="G49" s="20">
        <f>SUM(G50:G55)</f>
        <v>52911.4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>
      <c r="A53" s="25" t="s">
        <v>74</v>
      </c>
      <c r="B53" s="26"/>
      <c r="C53" s="107" t="s">
        <v>75</v>
      </c>
      <c r="D53" s="108"/>
      <c r="E53" s="67" t="s">
        <v>145</v>
      </c>
      <c r="F53" s="20">
        <v>150</v>
      </c>
      <c r="G53" s="20"/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67" t="s">
        <v>146</v>
      </c>
      <c r="F54" s="20">
        <v>117647.35</v>
      </c>
      <c r="G54" s="20">
        <v>52911.4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67" t="s">
        <v>147</v>
      </c>
      <c r="F55" s="20">
        <v>34.67</v>
      </c>
      <c r="G55" s="20"/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67"/>
      <c r="F56" s="20"/>
      <c r="G56" s="20"/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67" t="s">
        <v>148</v>
      </c>
      <c r="F57" s="20">
        <v>3274.49</v>
      </c>
      <c r="G57" s="20">
        <v>6348.38</v>
      </c>
    </row>
    <row r="58" spans="1:7" s="74" customFormat="1" ht="12.75" customHeight="1">
      <c r="A58" s="68"/>
      <c r="B58" s="69" t="s">
        <v>83</v>
      </c>
      <c r="C58" s="70"/>
      <c r="D58" s="71"/>
      <c r="E58" s="72"/>
      <c r="F58" s="73">
        <f>SUM(F20,F40,F41)</f>
        <v>2365705.19</v>
      </c>
      <c r="G58" s="73">
        <f>SUM(G20,G40,G41)</f>
        <v>2139186.3099999996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75" t="s">
        <v>149</v>
      </c>
      <c r="F59" s="20">
        <f>SUM(F60:F63)</f>
        <v>2247388.23</v>
      </c>
      <c r="G59" s="20">
        <f>SUM(G60:G63)</f>
        <v>2086087.9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75" t="s">
        <v>150</v>
      </c>
      <c r="F60" s="20">
        <v>22248.49</v>
      </c>
      <c r="G60" s="20">
        <v>28016.5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75" t="s">
        <v>151</v>
      </c>
      <c r="F61" s="50">
        <v>2213582.82</v>
      </c>
      <c r="G61" s="50">
        <v>2039414.43</v>
      </c>
    </row>
    <row r="62" spans="1:7" s="6" customFormat="1" ht="12.75" customHeight="1">
      <c r="A62" s="21" t="s">
        <v>52</v>
      </c>
      <c r="B62" s="106" t="s">
        <v>88</v>
      </c>
      <c r="C62" s="107"/>
      <c r="D62" s="108"/>
      <c r="E62" s="75" t="s">
        <v>152</v>
      </c>
      <c r="F62" s="20">
        <v>8053.06</v>
      </c>
      <c r="G62" s="20">
        <v>13152.21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75" t="s">
        <v>153</v>
      </c>
      <c r="F63" s="20">
        <v>3503.86</v>
      </c>
      <c r="G63" s="20">
        <v>5504.76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75" t="s">
        <v>154</v>
      </c>
      <c r="F64" s="20">
        <f>SUM(F65,F69)</f>
        <v>117506.29000000001</v>
      </c>
      <c r="G64" s="20">
        <f>SUM(G65,G69)</f>
        <v>53098.41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1"/>
      <c r="C66" s="27" t="s">
        <v>94</v>
      </c>
      <c r="D66" s="52"/>
      <c r="E66" s="32"/>
      <c r="F66" s="20"/>
      <c r="G66" s="20"/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75" t="s">
        <v>155</v>
      </c>
      <c r="F69" s="20">
        <f>SUM(F70,F71,F72,F73,F74,F75,F78,F79,F80,F81,F82,F83)</f>
        <v>117506.29000000001</v>
      </c>
      <c r="G69" s="20">
        <f>SUM(G70,G71,G72,G73,G74,G75,G78,G79,G80,G81,G82,G83)</f>
        <v>53098.41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>
      <c r="A71" s="25" t="s">
        <v>34</v>
      </c>
      <c r="B71" s="51"/>
      <c r="C71" s="27" t="s">
        <v>100</v>
      </c>
      <c r="D71" s="52"/>
      <c r="E71" s="32"/>
      <c r="F71" s="20"/>
      <c r="G71" s="20"/>
    </row>
    <row r="72" spans="1:7" s="6" customFormat="1" ht="12.75" customHeight="1">
      <c r="A72" s="25" t="s">
        <v>36</v>
      </c>
      <c r="B72" s="51"/>
      <c r="C72" s="27" t="s">
        <v>101</v>
      </c>
      <c r="D72" s="52"/>
      <c r="E72" s="32"/>
      <c r="F72" s="20"/>
      <c r="G72" s="20"/>
    </row>
    <row r="73" spans="1:7" s="6" customFormat="1" ht="12.75" customHeight="1">
      <c r="A73" s="53" t="s">
        <v>38</v>
      </c>
      <c r="B73" s="39"/>
      <c r="C73" s="54" t="s">
        <v>102</v>
      </c>
      <c r="D73" s="45"/>
      <c r="E73" s="32"/>
      <c r="F73" s="20"/>
      <c r="G73" s="20"/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>
      <c r="A75" s="55" t="s">
        <v>42</v>
      </c>
      <c r="B75" s="36"/>
      <c r="C75" s="56" t="s">
        <v>104</v>
      </c>
      <c r="D75" s="57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>
      <c r="A78" s="25" t="s">
        <v>44</v>
      </c>
      <c r="B78" s="42"/>
      <c r="C78" s="58" t="s">
        <v>109</v>
      </c>
      <c r="D78" s="59"/>
      <c r="E78" s="31"/>
      <c r="F78" s="20"/>
      <c r="G78" s="20"/>
    </row>
    <row r="79" spans="1:7" s="6" customFormat="1" ht="12.75" customHeight="1">
      <c r="A79" s="25" t="s">
        <v>46</v>
      </c>
      <c r="B79" s="51"/>
      <c r="C79" s="27" t="s">
        <v>110</v>
      </c>
      <c r="D79" s="52"/>
      <c r="E79" s="32"/>
      <c r="F79" s="20"/>
      <c r="G79" s="20"/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75" t="s">
        <v>156</v>
      </c>
      <c r="F80" s="20">
        <v>14531.75</v>
      </c>
      <c r="G80" s="20">
        <v>18336.54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75" t="s">
        <v>157</v>
      </c>
      <c r="F81" s="20">
        <v>67656.47</v>
      </c>
      <c r="G81" s="20"/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75" t="s">
        <v>158</v>
      </c>
      <c r="F82" s="20">
        <v>35318.07</v>
      </c>
      <c r="G82" s="20">
        <v>34761.87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75"/>
      <c r="F83" s="20"/>
      <c r="G83" s="20"/>
    </row>
    <row r="84" spans="1:7" s="6" customFormat="1" ht="12.75" customHeight="1">
      <c r="A84" s="15" t="s">
        <v>117</v>
      </c>
      <c r="B84" s="60" t="s">
        <v>118</v>
      </c>
      <c r="C84" s="61"/>
      <c r="D84" s="62"/>
      <c r="E84" s="75" t="s">
        <v>159</v>
      </c>
      <c r="F84" s="20">
        <f>SUM(F85,F86,F89,F90)</f>
        <v>810.67</v>
      </c>
      <c r="G84" s="20">
        <f>SUM(G85,G86,G89,G90)</f>
        <v>0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810.67</v>
      </c>
      <c r="G90" s="20">
        <f>SUM(G91:G92)</f>
        <v>0</v>
      </c>
    </row>
    <row r="91" spans="1:7" s="6" customFormat="1" ht="12.75" customHeight="1">
      <c r="A91" s="25" t="s">
        <v>125</v>
      </c>
      <c r="B91" s="17"/>
      <c r="C91" s="27" t="s">
        <v>126</v>
      </c>
      <c r="D91" s="63"/>
      <c r="E91" s="31"/>
      <c r="F91" s="20">
        <v>733.28</v>
      </c>
      <c r="G91" s="20"/>
    </row>
    <row r="92" spans="1:7" s="6" customFormat="1" ht="12.75" customHeight="1">
      <c r="A92" s="25" t="s">
        <v>127</v>
      </c>
      <c r="B92" s="17"/>
      <c r="C92" s="27" t="s">
        <v>128</v>
      </c>
      <c r="D92" s="63"/>
      <c r="E92" s="31"/>
      <c r="F92" s="20">
        <v>77.39</v>
      </c>
      <c r="G92" s="20"/>
    </row>
    <row r="93" spans="1:7" s="6" customFormat="1" ht="12.75" customHeight="1">
      <c r="A93" s="15" t="s">
        <v>129</v>
      </c>
      <c r="B93" s="60" t="s">
        <v>130</v>
      </c>
      <c r="C93" s="62"/>
      <c r="D93" s="62"/>
      <c r="E93" s="31"/>
      <c r="F93" s="20"/>
      <c r="G93" s="20"/>
    </row>
    <row r="94" spans="1:7" s="74" customFormat="1" ht="25.5" customHeight="1">
      <c r="A94" s="76"/>
      <c r="B94" s="82" t="s">
        <v>131</v>
      </c>
      <c r="C94" s="83"/>
      <c r="D94" s="84"/>
      <c r="E94" s="72"/>
      <c r="F94" s="73">
        <f>SUM(F59,F64,F84,F93)</f>
        <v>2365705.19</v>
      </c>
      <c r="G94" s="73">
        <f>SUM(G59,G64,G84,G93)</f>
        <v>2139186.31</v>
      </c>
    </row>
    <row r="95" spans="1:7" s="6" customFormat="1" ht="12.75" customHeight="1">
      <c r="A95" s="64"/>
      <c r="B95" s="57"/>
      <c r="C95" s="57"/>
      <c r="D95" s="57"/>
      <c r="E95" s="57"/>
      <c r="F95" s="2"/>
      <c r="G95" s="2"/>
    </row>
    <row r="96" spans="1:7" s="6" customFormat="1" ht="12.75" customHeight="1">
      <c r="A96" s="79" t="s">
        <v>132</v>
      </c>
      <c r="B96" s="79"/>
      <c r="C96" s="79"/>
      <c r="D96" s="79"/>
      <c r="E96" s="79"/>
      <c r="F96" s="80" t="s">
        <v>133</v>
      </c>
      <c r="G96" s="80"/>
    </row>
    <row r="97" spans="1:7" s="9" customFormat="1" ht="11.25" customHeight="1">
      <c r="A97" s="77" t="s">
        <v>134</v>
      </c>
      <c r="B97" s="77"/>
      <c r="C97" s="77"/>
      <c r="D97" s="77"/>
      <c r="E97" s="77"/>
      <c r="F97" s="78" t="s">
        <v>135</v>
      </c>
      <c r="G97" s="78"/>
    </row>
    <row r="98" spans="1:7" s="6" customFormat="1" ht="12.75" customHeight="1">
      <c r="A98" s="81"/>
      <c r="B98" s="81"/>
      <c r="C98" s="81"/>
      <c r="D98" s="81"/>
      <c r="E98" s="11"/>
      <c r="F98" s="10"/>
      <c r="G98" s="10"/>
    </row>
    <row r="99" spans="1:7" s="6" customFormat="1" ht="12.75" customHeight="1">
      <c r="A99" s="65"/>
      <c r="B99" s="65"/>
      <c r="C99" s="65"/>
      <c r="D99" s="65"/>
      <c r="E99" s="11"/>
      <c r="F99" s="10"/>
      <c r="G99" s="10"/>
    </row>
    <row r="100" spans="1:7" s="6" customFormat="1" ht="12.75" customHeight="1">
      <c r="A100" s="79" t="s">
        <v>136</v>
      </c>
      <c r="B100" s="79"/>
      <c r="C100" s="79"/>
      <c r="D100" s="79"/>
      <c r="E100" s="79"/>
      <c r="F100" s="80" t="s">
        <v>137</v>
      </c>
      <c r="G100" s="80"/>
    </row>
    <row r="101" spans="1:7" s="9" customFormat="1" ht="12.75" customHeight="1">
      <c r="A101" s="77" t="s">
        <v>138</v>
      </c>
      <c r="B101" s="77"/>
      <c r="C101" s="77"/>
      <c r="D101" s="77"/>
      <c r="E101" s="77"/>
      <c r="F101" s="78" t="s">
        <v>135</v>
      </c>
      <c r="G101" s="7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dcterms:modified xsi:type="dcterms:W3CDTF">2015-11-02T09:07:59Z</dcterms:modified>
  <cp:category/>
  <cp:version/>
  <cp:contentType/>
  <cp:contentStatus/>
</cp:coreProperties>
</file>