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<sst xmlns="http://schemas.openxmlformats.org/spreadsheetml/2006/main" count="144" uniqueCount="112">
  <si>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</si>
  <si>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</si>
  <si>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</si>
  <si>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</si>
  <si>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</si>
  <si>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</si>
  <si>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</si>
  <si>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</si>
  <si>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</si>
  <si>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</si>
  <si>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birželio 30 d.</t>
  </si>
  <si>
    <t>DUOMENIS</t>
  </si>
  <si>
    <t>2021 m. liepos 4 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</si>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</sst>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1057619.45</v>
      </c>
      <c r="I21" s="33">
        <f>SUM(I22,I27,I28)</f>
        <v>919648.74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1057619.45</v>
      </c>
      <c r="I22" s="40">
        <f>SUM(I23:I26)</f>
        <v>918371.24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738211.31</v>
      </c>
      <c r="I23" s="40">
        <v>627327.26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285627.73</v>
      </c>
      <c r="I24" s="40">
        <v>261672.87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32015.39</v>
      </c>
      <c r="I25" s="40">
        <v>25831.98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1765.02</v>
      </c>
      <c r="I26" s="40">
        <v>3539.13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0</v>
      </c>
      <c r="I28" s="40">
        <f>SUM(I29:I30)</f>
        <v>1277.5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/>
      <c r="I29" s="40">
        <v>1277.5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1057983.25</v>
      </c>
      <c r="I31" s="33">
        <f>SUM(I32:I45)</f>
        <v>921001.7500000001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873996.65</v>
      </c>
      <c r="I32" s="40">
        <v>743884.2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40925.29</v>
      </c>
      <c r="I33" s="40">
        <v>34096.73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39337.97</v>
      </c>
      <c r="I34" s="40">
        <v>29368.13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30</v>
      </c>
      <c r="I35" s="40">
        <v>3315.87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23147.77</v>
      </c>
      <c r="I36" s="40">
        <v>25020.43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1953.77</v>
      </c>
      <c r="I37" s="40">
        <v>1442.39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5728.62</v>
      </c>
      <c r="I38" s="40">
        <v>23438.05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17803.66</v>
      </c>
      <c r="I40" s="40">
        <v>28953.78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>
        <v>25960</v>
      </c>
      <c r="I41" s="40">
        <v>15034.55</v>
      </c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29099.52</v>
      </c>
      <c r="I44" s="40">
        <v>16447.62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-363.80000000004657</v>
      </c>
      <c r="I46" s="33">
        <f>I21-I31</f>
        <v>-1353.0100000001257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-363.80000000004657</v>
      </c>
      <c r="I54" s="33">
        <f>SUM(I46,I47,I51,I52,I53)</f>
        <v>-1353.0100000001257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-363.80000000004657</v>
      </c>
      <c r="I56" s="33">
        <f>SUM(I54,I55)</f>
        <v>-1353.0100000001257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