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<sst xmlns="http://schemas.openxmlformats.org/spreadsheetml/2006/main" count="152" uniqueCount="118">
  <si>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</si>
  <si>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</si>
  <si>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</si>
  <si>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</si>
  <si>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</si>
  <si>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</si>
  <si>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</si>
  <si>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</si>
  <si>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</si>
  <si>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</si>
  <si>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birželio 30 d.</t>
  </si>
  <si>
    <t>DUOMENIS</t>
  </si>
  <si>
    <t>2016 m. liepos 12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</si>
  <si>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</si>
  <si>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</si>
  <si>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</si>
  <si>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</si>
  <si>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</si>
  <si>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</si>
  <si>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</si>
  <si>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</si>
  <si>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</si>
  <si>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1.</t>
  </si>
  <si>
    <t>I.</t>
  </si>
  <si>
    <t>FINANSAVIMO PAJAMOS</t>
  </si>
  <si>
    <t>I.1.</t>
  </si>
  <si>
    <t xml:space="preserve">Iš valstybės biudžeto </t>
  </si>
  <si>
    <t>1.1.</t>
  </si>
  <si>
    <t>I.2.</t>
  </si>
  <si>
    <t xml:space="preserve">Iš savivaldybių biudžetų </t>
  </si>
  <si>
    <t>1.2.</t>
  </si>
  <si>
    <t>I.3.</t>
  </si>
  <si>
    <t>Iš ES, užsienio valstybių ir tarptautinių organizacijų lėšų</t>
  </si>
  <si>
    <t>1.3.</t>
  </si>
  <si>
    <t>I.4.</t>
  </si>
  <si>
    <t>Iš kitų finansavimo šaltinių</t>
  </si>
  <si>
    <t>1.4.</t>
  </si>
  <si>
    <t>II.</t>
  </si>
  <si>
    <t>MOKESČIŲ IR SOCIALINIŲ ĮMOKŲ PAJAMOS</t>
  </si>
  <si>
    <t>III.</t>
  </si>
  <si>
    <t xml:space="preserve">PAGRINDINĖS VEIKLOS KITOS PAJAMOS </t>
  </si>
  <si>
    <t>2.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</si>
  <si>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</si>
  <si>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</si>
  <si>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</si>
  <si>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</si>
  <si>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</si>
  <si>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</si>
  <si>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</si>
  <si>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</si>
  <si>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</si>
  <si>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</si>
  <si>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</si>
  <si>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</si>
  <si>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</si>
  <si>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</si>
  <si>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</si>
  <si>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</si>
  <si>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</si>
  <si>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</si>
  <si>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</si>
  <si>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</si>
  <si>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</si>
  <si>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</si>
  <si>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</si>
  <si>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</si>
  <si>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</si>
  <si>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</si>
  <si>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</si>
  <si>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</si>
  <si>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</si>
  <si>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</si>
  <si>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</si>
  <si>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</si>
  <si>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</si>
  <si>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</si>
  <si>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</si>
  <si>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</si>
  <si>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</si>
  <si>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</si>
  <si>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</si>
  <si>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</si>
  <si>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</si>
  <si>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</si>
  <si>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</si>
  <si>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</si>
  <si>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</si>
  <si>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</si>
  <si>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</si>
  <si>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</si>
  <si>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</si>
  <si>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</si>
  <si>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</si>
  <si>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</si>
  <si>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</si>
  <si>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</si>
  <si>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</si>
  <si>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</si>
  <si>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</si>
  <si>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</si>
  <si>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</si>
  <si>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</si>
  <si>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</si>
  <si>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</si>
  <si>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</si>
  <si>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</si>
  <si>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</si>
  <si>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</si>
  <si>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</si>
  <si>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</si>
  <si>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</si>
  <si>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</si>
  <si>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</si>
  <si>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</si>
  <si>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</si>
  <si>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Asta Nemeikšienė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</si>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</sst>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L47" sqref="L47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 t="s">
        <v>22</v>
      </c>
      <c r="H21" s="33">
        <f>SUM(H22,H27,H28)</f>
        <v>717134.47</v>
      </c>
      <c r="I21" s="33">
        <f>SUM(I22,I27,I28)</f>
        <v>632473.6199999999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23</v>
      </c>
      <c r="B22" s="35" t="s">
        <v>24</v>
      </c>
      <c r="C22" s="36" t="s">
        <v>24</v>
      </c>
      <c r="D22" s="37"/>
      <c r="E22" s="37"/>
      <c r="F22" s="38"/>
      <c r="G22" s="39"/>
      <c r="H22" s="40">
        <f>SUM(H23:H26)</f>
        <v>715964.47</v>
      </c>
      <c r="I22" s="40">
        <f>SUM(I23:I26)</f>
        <v>631393.6199999999</v>
      </c>
    </row>
    <row r="23" spans="1:9" ht="15.75" customHeight="1">
      <c r="A23" s="34" t="s">
        <v>25</v>
      </c>
      <c r="B23" s="35" t="s">
        <v>26</v>
      </c>
      <c r="C23" s="36" t="s">
        <v>26</v>
      </c>
      <c r="D23" s="37"/>
      <c r="E23" s="37"/>
      <c r="F23" s="38"/>
      <c r="G23" s="39" t="s">
        <v>27</v>
      </c>
      <c r="H23" s="40">
        <v>481829.62</v>
      </c>
      <c r="I23" s="40">
        <v>450369.47</v>
      </c>
    </row>
    <row r="24" spans="1:9" ht="15.75" customHeight="1">
      <c r="A24" s="34" t="s">
        <v>28</v>
      </c>
      <c r="B24" s="41" t="s">
        <v>29</v>
      </c>
      <c r="C24" s="42" t="s">
        <v>29</v>
      </c>
      <c r="D24" s="24"/>
      <c r="E24" s="24"/>
      <c r="F24" s="25"/>
      <c r="G24" s="39" t="s">
        <v>30</v>
      </c>
      <c r="H24" s="40">
        <v>212270.26</v>
      </c>
      <c r="I24" s="40">
        <v>172225.96</v>
      </c>
    </row>
    <row r="25" spans="1:9" ht="15.75" customHeight="1">
      <c r="A25" s="34" t="s">
        <v>31</v>
      </c>
      <c r="B25" s="35" t="s">
        <v>32</v>
      </c>
      <c r="C25" s="42" t="s">
        <v>32</v>
      </c>
      <c r="D25" s="24"/>
      <c r="E25" s="24"/>
      <c r="F25" s="25"/>
      <c r="G25" s="39" t="s">
        <v>33</v>
      </c>
      <c r="H25" s="40">
        <v>14235.62</v>
      </c>
      <c r="I25" s="40">
        <v>5456.22</v>
      </c>
    </row>
    <row r="26" spans="1:9" ht="15.75" customHeight="1">
      <c r="A26" s="34" t="s">
        <v>34</v>
      </c>
      <c r="B26" s="41" t="s">
        <v>35</v>
      </c>
      <c r="C26" s="42" t="s">
        <v>35</v>
      </c>
      <c r="D26" s="24"/>
      <c r="E26" s="24"/>
      <c r="F26" s="25"/>
      <c r="G26" s="39" t="s">
        <v>36</v>
      </c>
      <c r="H26" s="40">
        <v>7628.97</v>
      </c>
      <c r="I26" s="40">
        <v>3341.97</v>
      </c>
    </row>
    <row r="27" spans="1:9" ht="15.75" customHeight="1">
      <c r="A27" s="34" t="s">
        <v>37</v>
      </c>
      <c r="B27" s="35" t="s">
        <v>38</v>
      </c>
      <c r="C27" s="42" t="s">
        <v>38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39</v>
      </c>
      <c r="B28" s="35" t="s">
        <v>40</v>
      </c>
      <c r="C28" s="42" t="s">
        <v>40</v>
      </c>
      <c r="D28" s="24"/>
      <c r="E28" s="24"/>
      <c r="F28" s="25"/>
      <c r="G28" s="39" t="s">
        <v>41</v>
      </c>
      <c r="H28" s="40">
        <f>SUM(H29:H30)</f>
        <v>1170</v>
      </c>
      <c r="I28" s="40">
        <f>SUM(I29:I30)</f>
        <v>1080</v>
      </c>
    </row>
    <row r="29" spans="1:9" ht="15.75" customHeight="1">
      <c r="A29" s="34" t="s">
        <v>42</v>
      </c>
      <c r="B29" s="41" t="s">
        <v>43</v>
      </c>
      <c r="C29" s="42" t="s">
        <v>43</v>
      </c>
      <c r="D29" s="24"/>
      <c r="E29" s="24"/>
      <c r="F29" s="25"/>
      <c r="G29" s="39"/>
      <c r="H29" s="40">
        <v>1170</v>
      </c>
      <c r="I29" s="40">
        <v>1080</v>
      </c>
    </row>
    <row r="30" spans="1:9" ht="15.75" customHeight="1">
      <c r="A30" s="34" t="s">
        <v>44</v>
      </c>
      <c r="B30" s="41" t="s">
        <v>45</v>
      </c>
      <c r="C30" s="42" t="s">
        <v>45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46</v>
      </c>
      <c r="B31" s="28" t="s">
        <v>47</v>
      </c>
      <c r="C31" s="29" t="s">
        <v>47</v>
      </c>
      <c r="D31" s="43"/>
      <c r="E31" s="43"/>
      <c r="F31" s="44"/>
      <c r="G31" s="32" t="s">
        <v>33</v>
      </c>
      <c r="H31" s="33">
        <f>SUM(H32:H45)</f>
        <v>715964.4700000001</v>
      </c>
      <c r="I31" s="33">
        <f>SUM(I32:I45)</f>
        <v>631885.51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23</v>
      </c>
      <c r="B32" s="35" t="s">
        <v>48</v>
      </c>
      <c r="C32" s="42" t="s">
        <v>49</v>
      </c>
      <c r="D32" s="45"/>
      <c r="E32" s="45"/>
      <c r="F32" s="46"/>
      <c r="G32" s="39"/>
      <c r="H32" s="40">
        <v>519297.21</v>
      </c>
      <c r="I32" s="40">
        <v>476383.55</v>
      </c>
    </row>
    <row r="33" spans="1:9" ht="15.75" customHeight="1">
      <c r="A33" s="34" t="s">
        <v>37</v>
      </c>
      <c r="B33" s="35" t="s">
        <v>50</v>
      </c>
      <c r="C33" s="42" t="s">
        <v>51</v>
      </c>
      <c r="D33" s="45"/>
      <c r="E33" s="45"/>
      <c r="F33" s="46"/>
      <c r="G33" s="39"/>
      <c r="H33" s="40">
        <v>33537.25</v>
      </c>
      <c r="I33" s="40">
        <v>31940.79</v>
      </c>
    </row>
    <row r="34" spans="1:9" ht="15.75" customHeight="1">
      <c r="A34" s="34" t="s">
        <v>39</v>
      </c>
      <c r="B34" s="35" t="s">
        <v>52</v>
      </c>
      <c r="C34" s="42" t="s">
        <v>53</v>
      </c>
      <c r="D34" s="45"/>
      <c r="E34" s="45"/>
      <c r="F34" s="46"/>
      <c r="G34" s="39"/>
      <c r="H34" s="40">
        <v>60779.91</v>
      </c>
      <c r="I34" s="40">
        <v>44133.81</v>
      </c>
    </row>
    <row r="35" spans="1:9" ht="15.75" customHeight="1">
      <c r="A35" s="34" t="s">
        <v>54</v>
      </c>
      <c r="B35" s="35" t="s">
        <v>55</v>
      </c>
      <c r="C35" s="36" t="s">
        <v>56</v>
      </c>
      <c r="D35" s="45"/>
      <c r="E35" s="45"/>
      <c r="F35" s="46"/>
      <c r="G35" s="39"/>
      <c r="H35" s="40">
        <v>10837.54</v>
      </c>
      <c r="I35" s="40">
        <v>2985.53</v>
      </c>
    </row>
    <row r="36" spans="1:9" ht="15.75" customHeight="1">
      <c r="A36" s="34" t="s">
        <v>57</v>
      </c>
      <c r="B36" s="35" t="s">
        <v>58</v>
      </c>
      <c r="C36" s="36" t="s">
        <v>59</v>
      </c>
      <c r="D36" s="45"/>
      <c r="E36" s="45"/>
      <c r="F36" s="46"/>
      <c r="G36" s="39"/>
      <c r="H36" s="40">
        <v>49537.94</v>
      </c>
      <c r="I36" s="40">
        <v>43011.56</v>
      </c>
    </row>
    <row r="37" spans="1:9" ht="15.75" customHeight="1">
      <c r="A37" s="34" t="s">
        <v>60</v>
      </c>
      <c r="B37" s="35" t="s">
        <v>61</v>
      </c>
      <c r="C37" s="36" t="s">
        <v>62</v>
      </c>
      <c r="D37" s="45"/>
      <c r="E37" s="45"/>
      <c r="F37" s="46"/>
      <c r="G37" s="39"/>
      <c r="H37" s="40">
        <v>1099.92</v>
      </c>
      <c r="I37" s="40">
        <v>564.13</v>
      </c>
    </row>
    <row r="38" spans="1:9" ht="15.75" customHeight="1">
      <c r="A38" s="34" t="s">
        <v>63</v>
      </c>
      <c r="B38" s="35" t="s">
        <v>64</v>
      </c>
      <c r="C38" s="36" t="s">
        <v>65</v>
      </c>
      <c r="D38" s="45"/>
      <c r="E38" s="45"/>
      <c r="F38" s="46"/>
      <c r="G38" s="39"/>
      <c r="H38" s="40">
        <v>155.55</v>
      </c>
      <c r="I38" s="40">
        <v>701.11</v>
      </c>
    </row>
    <row r="39" spans="1:9" ht="15.75" customHeight="1">
      <c r="A39" s="34" t="s">
        <v>66</v>
      </c>
      <c r="B39" s="35" t="s">
        <v>67</v>
      </c>
      <c r="C39" s="42" t="s">
        <v>67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68</v>
      </c>
      <c r="B40" s="35" t="s">
        <v>69</v>
      </c>
      <c r="C40" s="36" t="s">
        <v>69</v>
      </c>
      <c r="D40" s="45"/>
      <c r="E40" s="45"/>
      <c r="F40" s="46"/>
      <c r="G40" s="39"/>
      <c r="H40" s="40">
        <v>11886.37</v>
      </c>
      <c r="I40" s="40">
        <v>10726.53</v>
      </c>
    </row>
    <row r="41" spans="1:9" ht="15.75" customHeight="1">
      <c r="A41" s="34" t="s">
        <v>70</v>
      </c>
      <c r="B41" s="35" t="s">
        <v>71</v>
      </c>
      <c r="C41" s="42" t="s">
        <v>72</v>
      </c>
      <c r="D41" s="24"/>
      <c r="E41" s="24"/>
      <c r="F41" s="25"/>
      <c r="G41" s="39"/>
      <c r="H41" s="40">
        <v>11953.96</v>
      </c>
      <c r="I41" s="40">
        <v>14042.99</v>
      </c>
    </row>
    <row r="42" spans="1:9" ht="15.75" customHeight="1">
      <c r="A42" s="34" t="s">
        <v>73</v>
      </c>
      <c r="B42" s="35" t="s">
        <v>74</v>
      </c>
      <c r="C42" s="42" t="s">
        <v>75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76</v>
      </c>
      <c r="B43" s="35" t="s">
        <v>77</v>
      </c>
      <c r="C43" s="42" t="s">
        <v>78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79</v>
      </c>
      <c r="B44" s="35" t="s">
        <v>80</v>
      </c>
      <c r="C44" s="42" t="s">
        <v>81</v>
      </c>
      <c r="D44" s="45"/>
      <c r="E44" s="45"/>
      <c r="F44" s="46"/>
      <c r="G44" s="39"/>
      <c r="H44" s="40">
        <v>16878.82</v>
      </c>
      <c r="I44" s="40">
        <v>7395.51</v>
      </c>
    </row>
    <row r="45" spans="1:9" ht="15.75" customHeight="1">
      <c r="A45" s="34" t="s">
        <v>82</v>
      </c>
      <c r="B45" s="35" t="s">
        <v>83</v>
      </c>
      <c r="C45" s="47" t="s">
        <v>84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85</v>
      </c>
      <c r="B46" s="49" t="s">
        <v>86</v>
      </c>
      <c r="C46" s="50" t="s">
        <v>86</v>
      </c>
      <c r="D46" s="30"/>
      <c r="E46" s="30"/>
      <c r="F46" s="31"/>
      <c r="G46" s="32" t="s">
        <v>36</v>
      </c>
      <c r="H46" s="33">
        <f>H21-H31</f>
        <v>1169.9999999998836</v>
      </c>
      <c r="I46" s="33">
        <f>I21-I31</f>
        <v>588.1099999998696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87</v>
      </c>
      <c r="B47" s="28" t="s">
        <v>88</v>
      </c>
      <c r="C47" s="51" t="s">
        <v>88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89</v>
      </c>
      <c r="B48" s="35" t="s">
        <v>90</v>
      </c>
      <c r="C48" s="47" t="s">
        <v>91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37</v>
      </c>
      <c r="B49" s="35" t="s">
        <v>92</v>
      </c>
      <c r="C49" s="47" t="s">
        <v>92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93</v>
      </c>
      <c r="B50" s="35" t="s">
        <v>94</v>
      </c>
      <c r="C50" s="47" t="s">
        <v>95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96</v>
      </c>
      <c r="B51" s="49" t="s">
        <v>97</v>
      </c>
      <c r="C51" s="50" t="s">
        <v>97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98</v>
      </c>
      <c r="B52" s="49" t="s">
        <v>99</v>
      </c>
      <c r="C52" s="53" t="s">
        <v>99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100</v>
      </c>
      <c r="B53" s="49" t="s">
        <v>101</v>
      </c>
      <c r="C53" s="50" t="s">
        <v>101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102</v>
      </c>
      <c r="B54" s="28" t="s">
        <v>103</v>
      </c>
      <c r="C54" s="29" t="s">
        <v>103</v>
      </c>
      <c r="D54" s="43"/>
      <c r="E54" s="43"/>
      <c r="F54" s="44"/>
      <c r="G54" s="32"/>
      <c r="H54" s="33">
        <f>SUM(H46,H47,H51,H52,H53)</f>
        <v>1169.9999999998836</v>
      </c>
      <c r="I54" s="33">
        <f>SUM(I46,I47,I51,I52,I53)</f>
        <v>588.1099999998696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23</v>
      </c>
      <c r="B55" s="28" t="s">
        <v>104</v>
      </c>
      <c r="C55" s="51" t="s">
        <v>104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105</v>
      </c>
      <c r="B56" s="49" t="s">
        <v>106</v>
      </c>
      <c r="C56" s="50" t="s">
        <v>106</v>
      </c>
      <c r="D56" s="30"/>
      <c r="E56" s="30"/>
      <c r="F56" s="31"/>
      <c r="G56" s="32"/>
      <c r="H56" s="33">
        <f>SUM(H54,H55)</f>
        <v>1169.9999999998836</v>
      </c>
      <c r="I56" s="33">
        <f>SUM(I54,I55)</f>
        <v>588.1099999998696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23</v>
      </c>
      <c r="B57" s="35" t="s">
        <v>107</v>
      </c>
      <c r="C57" s="47" t="s">
        <v>107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37</v>
      </c>
      <c r="B58" s="35" t="s">
        <v>108</v>
      </c>
      <c r="C58" s="47" t="s">
        <v>108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109</v>
      </c>
      <c r="B60" s="55"/>
      <c r="C60" s="55"/>
      <c r="D60" s="55"/>
      <c r="E60" s="55"/>
      <c r="F60" s="55"/>
      <c r="G60" s="56"/>
      <c r="H60" s="57" t="s">
        <v>110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111</v>
      </c>
      <c r="B61" s="58"/>
      <c r="C61" s="58"/>
      <c r="D61" s="58"/>
      <c r="E61" s="58"/>
      <c r="F61" s="58"/>
      <c r="G61" s="59" t="s">
        <v>112</v>
      </c>
      <c r="H61" s="60" t="s">
        <v>113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114</v>
      </c>
      <c r="B63" s="55"/>
      <c r="C63" s="55"/>
      <c r="D63" s="55"/>
      <c r="E63" s="55"/>
      <c r="F63" s="55"/>
      <c r="G63" s="56"/>
      <c r="H63" s="57" t="s">
        <v>115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116</v>
      </c>
      <c r="B64" s="58"/>
      <c r="C64" s="58"/>
      <c r="D64" s="58"/>
      <c r="E64" s="58"/>
      <c r="F64" s="58"/>
      <c r="G64" s="59" t="s">
        <v>117</v>
      </c>
      <c r="H64" s="60" t="s">
        <v>113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